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orisnik\Desktop\Isidora\plaće\javna objava plaća\"/>
    </mc:Choice>
  </mc:AlternateContent>
  <bookViews>
    <workbookView xWindow="0" yWindow="0" windowWidth="28800" windowHeight="12210" firstSheet="2" activeTab="10"/>
  </bookViews>
  <sheets>
    <sheet name="prosinac 2024." sheetId="1" r:id="rId1"/>
    <sheet name="siječanj 2025." sheetId="2" r:id="rId2"/>
    <sheet name="veljača 2025." sheetId="3" r:id="rId3"/>
    <sheet name="ožujak 2025." sheetId="4" r:id="rId4"/>
    <sheet name="travanj 2025." sheetId="5" r:id="rId5"/>
    <sheet name="svibanj 2025." sheetId="6" r:id="rId6"/>
    <sheet name="lipanj 2025." sheetId="7" r:id="rId7"/>
    <sheet name="srpanj 2025." sheetId="8" r:id="rId8"/>
    <sheet name="kolovoz 2025." sheetId="9" r:id="rId9"/>
    <sheet name="rujan 2025" sheetId="10" r:id="rId10"/>
    <sheet name="listopad 2025" sheetId="11" r:id="rId1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8" i="11" l="1"/>
  <c r="A9" i="11" s="1"/>
  <c r="A10" i="11" s="1"/>
  <c r="A11" i="11" s="1"/>
  <c r="A9" i="10" l="1"/>
  <c r="A10" i="10" s="1"/>
  <c r="A11" i="10" s="1"/>
  <c r="A8" i="10"/>
  <c r="A8" i="9" l="1"/>
  <c r="A9" i="9" s="1"/>
  <c r="A10" i="9" s="1"/>
  <c r="A11" i="9" s="1"/>
  <c r="A8" i="7" l="1"/>
  <c r="A9" i="7" s="1"/>
  <c r="A10" i="7" s="1"/>
  <c r="A11" i="7" s="1"/>
  <c r="A8" i="6" l="1"/>
  <c r="A9" i="6" s="1"/>
  <c r="A10" i="6" s="1"/>
  <c r="A11" i="6" s="1"/>
  <c r="A8" i="5" l="1"/>
  <c r="A9" i="5" s="1"/>
  <c r="A10" i="5" s="1"/>
  <c r="A11" i="5" s="1"/>
  <c r="A8" i="4" l="1"/>
  <c r="A9" i="4" s="1"/>
  <c r="A10" i="4" s="1"/>
  <c r="A11" i="4" s="1"/>
  <c r="A9" i="3" l="1"/>
  <c r="A10" i="3" s="1"/>
  <c r="A11" i="3" s="1"/>
  <c r="A8" i="3"/>
  <c r="A9" i="2" l="1"/>
  <c r="A10" i="2" s="1"/>
  <c r="A11" i="2" s="1"/>
  <c r="A8" i="2"/>
  <c r="A8" i="1" l="1"/>
  <c r="J10" i="1"/>
  <c r="J12" i="1" l="1"/>
  <c r="J11" i="1"/>
  <c r="J9" i="1"/>
  <c r="J8" i="1"/>
  <c r="J7" i="1"/>
  <c r="J13" i="1" l="1"/>
  <c r="A9" i="1" l="1"/>
  <c r="A10" i="1" l="1"/>
  <c r="A11" i="1" s="1"/>
</calcChain>
</file>

<file path=xl/sharedStrings.xml><?xml version="1.0" encoding="utf-8"?>
<sst xmlns="http://schemas.openxmlformats.org/spreadsheetml/2006/main" count="382" uniqueCount="36">
  <si>
    <t>OIB</t>
  </si>
  <si>
    <t>MINISTARSTVO FINANCIJA</t>
  </si>
  <si>
    <t>ZAGREB</t>
  </si>
  <si>
    <t>GDPR</t>
  </si>
  <si>
    <t>FIZIČKA OSOBA</t>
  </si>
  <si>
    <t>Rbr.</t>
  </si>
  <si>
    <t>Primatelj</t>
  </si>
  <si>
    <t>PTT broj</t>
  </si>
  <si>
    <t>Vrsta rashoda/izdatka</t>
  </si>
  <si>
    <t>Naziv vrste rashoda/izdatka</t>
  </si>
  <si>
    <t>Iznos isplate</t>
  </si>
  <si>
    <t>Sjedište primatelja</t>
  </si>
  <si>
    <t>Plaće za redovan rad</t>
  </si>
  <si>
    <t>Doprinosi za obvezno zdravstveno osiguranje</t>
  </si>
  <si>
    <t>Ostali rashodi za zaposlene</t>
  </si>
  <si>
    <t>Naknada zbog nezapošljavanje osoba s invaliditetom</t>
  </si>
  <si>
    <t>za mjesec</t>
  </si>
  <si>
    <t>siječanj</t>
  </si>
  <si>
    <t>2025.</t>
  </si>
  <si>
    <t>Osnovna škola Malinska-Dubašnica</t>
  </si>
  <si>
    <t>Naknade za prijevoz, za rad na terenu i odvojeni život</t>
  </si>
  <si>
    <t>Informacije o isplatama s računa Ministarstva znanosti, obrazovanja i mladih</t>
  </si>
  <si>
    <t>prosinac</t>
  </si>
  <si>
    <t>2024.</t>
  </si>
  <si>
    <t>veljača</t>
  </si>
  <si>
    <t>12.486,11 EUR</t>
  </si>
  <si>
    <t>3.527,84 EUR</t>
  </si>
  <si>
    <t>ožujak</t>
  </si>
  <si>
    <t>ravnateljica:</t>
  </si>
  <si>
    <t>Anamarija Čubranić, mag.prim.educ</t>
  </si>
  <si>
    <t>travanj</t>
  </si>
  <si>
    <t>svibanj</t>
  </si>
  <si>
    <t>lipanj</t>
  </si>
  <si>
    <t>kolovoz</t>
  </si>
  <si>
    <t>rujan</t>
  </si>
  <si>
    <t>listopad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</si>
</sst>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[$EUR]"/>
  </numFmts>
  <fonts count="9" x14ac:knownFonts="1">
    <font>
      <sz val="11"/>
      <color theme="1"/>
      <name val="Calibri"/>
      <family val="2"/>
      <scheme val="minor"/>
    </font>
    <font>
      <sz val="8"/>
      <color rgb="FF212529"/>
      <name val="Arial"/>
      <family val="2"/>
      <charset val="238"/>
    </font>
    <font>
      <sz val="12"/>
      <color theme="1" tint="0.499984740745262"/>
      <name val="Arial"/>
      <family val="2"/>
      <charset val="238"/>
    </font>
    <font>
      <sz val="8"/>
      <color theme="1"/>
      <name val="Arial"/>
      <family val="2"/>
      <charset val="238"/>
    </font>
    <font>
      <b/>
      <sz val="14"/>
      <color theme="2" tint="-0.499984740745262"/>
      <name val="Arial"/>
      <family val="2"/>
      <charset val="238"/>
    </font>
    <font>
      <b/>
      <sz val="8"/>
      <color rgb="FF212529"/>
      <name val="Arial"/>
      <family val="2"/>
      <charset val="238"/>
    </font>
    <font>
      <b/>
      <sz val="12"/>
      <color theme="1" tint="0.499984740745262"/>
      <name val="Arial"/>
      <family val="2"/>
      <charset val="238"/>
    </font>
    <font>
      <b/>
      <sz val="12"/>
      <color theme="4" tint="-0.249977111117893"/>
      <name val="Arial"/>
      <family val="2"/>
      <charset val="238"/>
    </font>
    <font>
      <b/>
      <sz val="8"/>
      <color theme="4" tint="-0.249977111117893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/>
    <xf numFmtId="0" fontId="1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164" fontId="0" fillId="0" borderId="0" xfId="0" applyNumberFormat="1"/>
    <xf numFmtId="4" fontId="3" fillId="0" borderId="0" xfId="0" applyNumberFormat="1" applyFont="1" applyAlignment="1">
      <alignment horizontal="right"/>
    </xf>
    <xf numFmtId="0" fontId="3" fillId="0" borderId="0" xfId="0" applyNumberFormat="1" applyFont="1" applyAlignment="1">
      <alignment horizontal="right"/>
    </xf>
    <xf numFmtId="0" fontId="2" fillId="0" borderId="0" xfId="0" applyFont="1" applyAlignment="1">
      <alignment horizontal="center" wrapText="1"/>
    </xf>
    <xf numFmtId="164" fontId="5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5" fillId="2" borderId="1" xfId="0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164" fontId="8" fillId="2" borderId="1" xfId="0" applyNumberFormat="1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"/>
  <sheetViews>
    <sheetView zoomScaleNormal="100" workbookViewId="0">
      <selection activeCell="F19" sqref="F19"/>
    </sheetView>
  </sheetViews>
  <sheetFormatPr defaultRowHeight="15" x14ac:dyDescent="0.25"/>
  <cols>
    <col min="1" max="1" width="5.5703125" customWidth="1"/>
    <col min="2" max="2" width="27" customWidth="1"/>
    <col min="3" max="3" width="11.5703125" customWidth="1"/>
    <col min="4" max="4" width="14.7109375" customWidth="1"/>
    <col min="5" max="5" width="19.28515625" customWidth="1"/>
    <col min="6" max="6" width="13.5703125" customWidth="1"/>
    <col min="7" max="7" width="41" customWidth="1"/>
    <col min="8" max="8" width="14.85546875" customWidth="1"/>
    <col min="10" max="10" width="16.28515625" style="5" hidden="1" customWidth="1"/>
    <col min="11" max="11" width="16.28515625" style="6" hidden="1" customWidth="1"/>
  </cols>
  <sheetData>
    <row r="1" spans="1:12" ht="18" x14ac:dyDescent="0.25">
      <c r="A1" s="25" t="s">
        <v>19</v>
      </c>
      <c r="B1" s="25"/>
      <c r="C1" s="25"/>
      <c r="D1" s="25"/>
      <c r="E1" s="25"/>
      <c r="F1" s="25"/>
      <c r="G1" s="25"/>
      <c r="H1" s="25"/>
    </row>
    <row r="2" spans="1:12" ht="15.75" x14ac:dyDescent="0.25">
      <c r="A2" s="26" t="s">
        <v>21</v>
      </c>
      <c r="B2" s="26"/>
      <c r="C2" s="26"/>
      <c r="D2" s="26"/>
      <c r="E2" s="26"/>
      <c r="F2" s="26"/>
      <c r="G2" s="26"/>
      <c r="H2" s="26"/>
      <c r="I2" s="1"/>
      <c r="L2" s="1"/>
    </row>
    <row r="3" spans="1:12" ht="15.75" x14ac:dyDescent="0.25">
      <c r="A3" s="3"/>
      <c r="B3" s="3"/>
      <c r="C3" s="3"/>
      <c r="D3" s="3" t="s">
        <v>16</v>
      </c>
      <c r="E3" s="3" t="s">
        <v>22</v>
      </c>
      <c r="F3" s="3" t="s">
        <v>23</v>
      </c>
      <c r="G3" s="3"/>
      <c r="H3" s="3"/>
      <c r="I3" s="1"/>
      <c r="L3" s="1"/>
    </row>
    <row r="5" spans="1:12" ht="14.45" customHeight="1" x14ac:dyDescent="0.25">
      <c r="A5" s="24" t="s">
        <v>5</v>
      </c>
      <c r="B5" s="24" t="s">
        <v>6</v>
      </c>
      <c r="C5" s="24" t="s">
        <v>7</v>
      </c>
      <c r="D5" s="24" t="s">
        <v>11</v>
      </c>
      <c r="E5" s="24" t="s">
        <v>0</v>
      </c>
      <c r="F5" s="24" t="s">
        <v>8</v>
      </c>
      <c r="G5" s="24" t="s">
        <v>9</v>
      </c>
      <c r="H5" s="24" t="s">
        <v>10</v>
      </c>
    </row>
    <row r="6" spans="1:12" ht="60.75" customHeight="1" x14ac:dyDescent="0.25">
      <c r="A6" s="24"/>
      <c r="B6" s="24"/>
      <c r="C6" s="24"/>
      <c r="D6" s="24"/>
      <c r="E6" s="24"/>
      <c r="F6" s="24"/>
      <c r="G6" s="24"/>
      <c r="H6" s="24"/>
    </row>
    <row r="7" spans="1:12" ht="24" customHeight="1" x14ac:dyDescent="0.25">
      <c r="A7" s="2">
        <v>1</v>
      </c>
      <c r="B7" s="2" t="s">
        <v>4</v>
      </c>
      <c r="C7" s="2" t="s">
        <v>3</v>
      </c>
      <c r="D7" s="2" t="s">
        <v>3</v>
      </c>
      <c r="E7" s="2" t="s">
        <v>3</v>
      </c>
      <c r="F7" s="9">
        <v>3111</v>
      </c>
      <c r="G7" s="2" t="s">
        <v>12</v>
      </c>
      <c r="H7" s="8">
        <v>71914.080000000002</v>
      </c>
      <c r="J7" s="5" t="e">
        <f>H7+#REF!+#REF!+#REF!+#REF!</f>
        <v>#REF!</v>
      </c>
      <c r="K7" s="6">
        <v>3111</v>
      </c>
    </row>
    <row r="8" spans="1:12" ht="24" customHeight="1" x14ac:dyDescent="0.25">
      <c r="A8" s="2">
        <f>A7+1</f>
        <v>2</v>
      </c>
      <c r="B8" s="2" t="s">
        <v>4</v>
      </c>
      <c r="C8" s="2" t="s">
        <v>3</v>
      </c>
      <c r="D8" s="2" t="s">
        <v>3</v>
      </c>
      <c r="E8" s="2" t="s">
        <v>3</v>
      </c>
      <c r="F8" s="9">
        <v>3121</v>
      </c>
      <c r="G8" s="2" t="s">
        <v>14</v>
      </c>
      <c r="H8" s="8">
        <v>700</v>
      </c>
      <c r="J8" s="5" t="e">
        <f>H8+#REF!+#REF!+#REF!+#REF!</f>
        <v>#REF!</v>
      </c>
      <c r="K8" s="6">
        <v>3121</v>
      </c>
    </row>
    <row r="9" spans="1:12" ht="24" customHeight="1" x14ac:dyDescent="0.25">
      <c r="A9" s="2">
        <f t="shared" ref="A9:A11" si="0">A8+1</f>
        <v>3</v>
      </c>
      <c r="B9" s="2" t="s">
        <v>4</v>
      </c>
      <c r="C9" s="2" t="s">
        <v>3</v>
      </c>
      <c r="D9" s="2" t="s">
        <v>3</v>
      </c>
      <c r="E9" s="2" t="s">
        <v>3</v>
      </c>
      <c r="F9" s="9">
        <v>3132</v>
      </c>
      <c r="G9" s="2" t="s">
        <v>13</v>
      </c>
      <c r="H9" s="8">
        <v>11865.8</v>
      </c>
      <c r="J9" s="5" t="e">
        <f>H9+#REF!+#REF!+#REF!+#REF!</f>
        <v>#REF!</v>
      </c>
      <c r="K9" s="6">
        <v>3132</v>
      </c>
    </row>
    <row r="10" spans="1:12" ht="24" customHeight="1" x14ac:dyDescent="0.25">
      <c r="A10" s="2">
        <f t="shared" si="0"/>
        <v>4</v>
      </c>
      <c r="B10" s="2" t="s">
        <v>4</v>
      </c>
      <c r="C10" s="2" t="s">
        <v>3</v>
      </c>
      <c r="D10" s="2" t="s">
        <v>3</v>
      </c>
      <c r="E10" s="2" t="s">
        <v>3</v>
      </c>
      <c r="F10" s="9">
        <v>3212</v>
      </c>
      <c r="G10" s="2" t="s">
        <v>20</v>
      </c>
      <c r="H10" s="8">
        <v>3771.56</v>
      </c>
      <c r="J10" s="5" t="e">
        <f>H10+#REF!+#REF!+#REF!+#REF!</f>
        <v>#REF!</v>
      </c>
      <c r="K10" s="6">
        <v>3132</v>
      </c>
    </row>
    <row r="11" spans="1:12" ht="24" customHeight="1" x14ac:dyDescent="0.25">
      <c r="A11" s="2">
        <f t="shared" si="0"/>
        <v>5</v>
      </c>
      <c r="B11" s="2" t="s">
        <v>1</v>
      </c>
      <c r="C11" s="2">
        <v>10000</v>
      </c>
      <c r="D11" s="2" t="s">
        <v>2</v>
      </c>
      <c r="E11" s="2">
        <v>18683136487</v>
      </c>
      <c r="F11" s="9">
        <v>3295</v>
      </c>
      <c r="G11" s="2" t="s">
        <v>15</v>
      </c>
      <c r="H11" s="8">
        <v>336</v>
      </c>
      <c r="J11" s="5" t="e">
        <f>#REF!+#REF!+#REF!</f>
        <v>#REF!</v>
      </c>
      <c r="K11" s="6">
        <v>3211</v>
      </c>
    </row>
    <row r="12" spans="1:12" ht="24" customHeight="1" x14ac:dyDescent="0.25">
      <c r="H12" s="4"/>
      <c r="J12" s="5">
        <f>280+(336*4)</f>
        <v>1624</v>
      </c>
      <c r="K12" s="6">
        <v>3295</v>
      </c>
    </row>
    <row r="13" spans="1:12" ht="24" customHeight="1" x14ac:dyDescent="0.25">
      <c r="J13" s="5" t="e">
        <f>SUM(J7:J12)</f>
        <v>#REF!</v>
      </c>
    </row>
    <row r="14" spans="1:12" x14ac:dyDescent="0.25">
      <c r="F14" s="23" t="s">
        <v>28</v>
      </c>
      <c r="G14" s="23"/>
    </row>
    <row r="15" spans="1:12" x14ac:dyDescent="0.25">
      <c r="F15" s="23" t="s">
        <v>29</v>
      </c>
      <c r="G15" s="23"/>
    </row>
  </sheetData>
  <mergeCells count="12">
    <mergeCell ref="F14:G14"/>
    <mergeCell ref="F15:G15"/>
    <mergeCell ref="D5:D6"/>
    <mergeCell ref="A1:H1"/>
    <mergeCell ref="A2:H2"/>
    <mergeCell ref="A5:A6"/>
    <mergeCell ref="B5:B6"/>
    <mergeCell ref="C5:C6"/>
    <mergeCell ref="E5:E6"/>
    <mergeCell ref="F5:F6"/>
    <mergeCell ref="G5:G6"/>
    <mergeCell ref="H5:H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8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workbookViewId="0">
      <selection sqref="A1:H14"/>
    </sheetView>
  </sheetViews>
  <sheetFormatPr defaultRowHeight="15" x14ac:dyDescent="0.25"/>
  <cols>
    <col min="2" max="2" width="16.28515625" customWidth="1"/>
    <col min="5" max="5" width="11.42578125" customWidth="1"/>
    <col min="6" max="6" width="16.5703125" customWidth="1"/>
    <col min="7" max="7" width="32.42578125" customWidth="1"/>
    <col min="8" max="8" width="32" customWidth="1"/>
  </cols>
  <sheetData>
    <row r="1" spans="1:8" ht="18" x14ac:dyDescent="0.25">
      <c r="A1" s="27" t="s">
        <v>19</v>
      </c>
      <c r="B1" s="27"/>
      <c r="C1" s="27"/>
      <c r="D1" s="27"/>
      <c r="E1" s="27"/>
      <c r="F1" s="27"/>
      <c r="G1" s="27"/>
      <c r="H1" s="27"/>
    </row>
    <row r="2" spans="1:8" ht="15.75" x14ac:dyDescent="0.25">
      <c r="A2" s="28" t="s">
        <v>21</v>
      </c>
      <c r="B2" s="28"/>
      <c r="C2" s="28"/>
      <c r="D2" s="28"/>
      <c r="E2" s="28"/>
      <c r="F2" s="28"/>
      <c r="G2" s="28"/>
      <c r="H2" s="28"/>
    </row>
    <row r="3" spans="1:8" ht="30.75" x14ac:dyDescent="0.25">
      <c r="A3" s="19"/>
      <c r="B3" s="19"/>
      <c r="C3" s="19"/>
      <c r="D3" s="19" t="s">
        <v>16</v>
      </c>
      <c r="E3" s="21" t="s">
        <v>34</v>
      </c>
      <c r="F3" s="19" t="s">
        <v>18</v>
      </c>
      <c r="G3" s="19"/>
      <c r="H3" s="19"/>
    </row>
    <row r="5" spans="1:8" x14ac:dyDescent="0.25">
      <c r="A5" s="24" t="s">
        <v>5</v>
      </c>
      <c r="B5" s="24" t="s">
        <v>6</v>
      </c>
      <c r="C5" s="24" t="s">
        <v>7</v>
      </c>
      <c r="D5" s="24" t="s">
        <v>11</v>
      </c>
      <c r="E5" s="24" t="s">
        <v>0</v>
      </c>
      <c r="F5" s="24" t="s">
        <v>8</v>
      </c>
      <c r="G5" s="24" t="s">
        <v>9</v>
      </c>
      <c r="H5" s="24" t="s">
        <v>10</v>
      </c>
    </row>
    <row r="6" spans="1:8" x14ac:dyDescent="0.25">
      <c r="A6" s="24"/>
      <c r="B6" s="24"/>
      <c r="C6" s="24"/>
      <c r="D6" s="24"/>
      <c r="E6" s="24"/>
      <c r="F6" s="24"/>
      <c r="G6" s="24"/>
      <c r="H6" s="24"/>
    </row>
    <row r="7" spans="1:8" ht="34.5" customHeight="1" x14ac:dyDescent="0.25">
      <c r="A7" s="2">
        <v>1</v>
      </c>
      <c r="B7" s="2" t="s">
        <v>4</v>
      </c>
      <c r="C7" s="2" t="s">
        <v>3</v>
      </c>
      <c r="D7" s="2" t="s">
        <v>3</v>
      </c>
      <c r="E7" s="2" t="s">
        <v>3</v>
      </c>
      <c r="F7" s="17">
        <v>3111</v>
      </c>
      <c r="G7" s="2" t="s">
        <v>12</v>
      </c>
      <c r="H7" s="22">
        <v>76450.67</v>
      </c>
    </row>
    <row r="8" spans="1:8" ht="35.25" customHeight="1" x14ac:dyDescent="0.25">
      <c r="A8" s="2">
        <f>A7+1</f>
        <v>2</v>
      </c>
      <c r="B8" s="2" t="s">
        <v>4</v>
      </c>
      <c r="C8" s="2" t="s">
        <v>3</v>
      </c>
      <c r="D8" s="2" t="s">
        <v>3</v>
      </c>
      <c r="E8" s="2" t="s">
        <v>3</v>
      </c>
      <c r="F8" s="17">
        <v>3121</v>
      </c>
      <c r="G8" s="2" t="s">
        <v>14</v>
      </c>
      <c r="H8" s="22">
        <v>1377.66</v>
      </c>
    </row>
    <row r="9" spans="1:8" ht="30.75" customHeight="1" x14ac:dyDescent="0.25">
      <c r="A9" s="2">
        <f t="shared" ref="A9:A11" si="0">A8+1</f>
        <v>3</v>
      </c>
      <c r="B9" s="2" t="s">
        <v>4</v>
      </c>
      <c r="C9" s="2" t="s">
        <v>3</v>
      </c>
      <c r="D9" s="2" t="s">
        <v>3</v>
      </c>
      <c r="E9" s="2" t="s">
        <v>3</v>
      </c>
      <c r="F9" s="17">
        <v>3132</v>
      </c>
      <c r="G9" s="2" t="s">
        <v>13</v>
      </c>
      <c r="H9" s="22">
        <v>12614.36</v>
      </c>
    </row>
    <row r="10" spans="1:8" ht="28.5" customHeight="1" x14ac:dyDescent="0.25">
      <c r="A10" s="2">
        <f t="shared" si="0"/>
        <v>4</v>
      </c>
      <c r="B10" s="2" t="s">
        <v>4</v>
      </c>
      <c r="C10" s="2" t="s">
        <v>3</v>
      </c>
      <c r="D10" s="2" t="s">
        <v>3</v>
      </c>
      <c r="E10" s="2" t="s">
        <v>3</v>
      </c>
      <c r="F10" s="17">
        <v>3212</v>
      </c>
      <c r="G10" s="2" t="s">
        <v>20</v>
      </c>
      <c r="H10" s="22">
        <v>4586.92</v>
      </c>
    </row>
    <row r="11" spans="1:8" ht="46.5" customHeight="1" x14ac:dyDescent="0.25">
      <c r="A11" s="2">
        <f t="shared" si="0"/>
        <v>5</v>
      </c>
      <c r="B11" s="2" t="s">
        <v>1</v>
      </c>
      <c r="C11" s="2">
        <v>10000</v>
      </c>
      <c r="D11" s="2" t="s">
        <v>2</v>
      </c>
      <c r="E11" s="2">
        <v>18683136487</v>
      </c>
      <c r="F11" s="17">
        <v>3295</v>
      </c>
      <c r="G11" s="2" t="s">
        <v>15</v>
      </c>
      <c r="H11" s="22">
        <v>388</v>
      </c>
    </row>
    <row r="13" spans="1:8" x14ac:dyDescent="0.25">
      <c r="G13" s="23" t="s">
        <v>28</v>
      </c>
      <c r="H13" s="23"/>
    </row>
    <row r="14" spans="1:8" x14ac:dyDescent="0.25">
      <c r="G14" s="23" t="s">
        <v>29</v>
      </c>
      <c r="H14" s="23"/>
    </row>
  </sheetData>
  <mergeCells count="12">
    <mergeCell ref="G13:H13"/>
    <mergeCell ref="G14:H14"/>
    <mergeCell ref="A1:H1"/>
    <mergeCell ref="A2:H2"/>
    <mergeCell ref="A5:A6"/>
    <mergeCell ref="B5:B6"/>
    <mergeCell ref="C5:C6"/>
    <mergeCell ref="D5:D6"/>
    <mergeCell ref="E5:E6"/>
    <mergeCell ref="F5:F6"/>
    <mergeCell ref="G5:G6"/>
    <mergeCell ref="H5:H6"/>
  </mergeCells>
  <pageMargins left="0.7" right="0.7" top="0.75" bottom="0.75" header="0.3" footer="0.3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tabSelected="1" workbookViewId="0">
      <selection activeCell="H11" sqref="H11"/>
    </sheetView>
  </sheetViews>
  <sheetFormatPr defaultRowHeight="15" x14ac:dyDescent="0.25"/>
  <cols>
    <col min="2" max="2" width="17.7109375" customWidth="1"/>
    <col min="5" max="5" width="15.140625" customWidth="1"/>
    <col min="7" max="7" width="24.42578125" customWidth="1"/>
    <col min="8" max="8" width="22.140625" customWidth="1"/>
  </cols>
  <sheetData>
    <row r="1" spans="1:8" ht="18" x14ac:dyDescent="0.25">
      <c r="A1" s="27" t="s">
        <v>19</v>
      </c>
      <c r="B1" s="27"/>
      <c r="C1" s="27"/>
      <c r="D1" s="27"/>
      <c r="E1" s="27"/>
      <c r="F1" s="27"/>
      <c r="G1" s="27"/>
      <c r="H1" s="27"/>
    </row>
    <row r="2" spans="1:8" ht="15.75" x14ac:dyDescent="0.25">
      <c r="A2" s="28" t="s">
        <v>21</v>
      </c>
      <c r="B2" s="28"/>
      <c r="C2" s="28"/>
      <c r="D2" s="28"/>
      <c r="E2" s="28"/>
      <c r="F2" s="28"/>
      <c r="G2" s="28"/>
      <c r="H2" s="28"/>
    </row>
    <row r="3" spans="1:8" ht="30.75" x14ac:dyDescent="0.25">
      <c r="A3" s="20"/>
      <c r="B3" s="20"/>
      <c r="C3" s="20"/>
      <c r="D3" s="20" t="s">
        <v>16</v>
      </c>
      <c r="E3" s="21" t="s">
        <v>35</v>
      </c>
      <c r="F3" s="20" t="s">
        <v>18</v>
      </c>
      <c r="G3" s="20"/>
      <c r="H3" s="20"/>
    </row>
    <row r="5" spans="1:8" x14ac:dyDescent="0.25">
      <c r="A5" s="24" t="s">
        <v>5</v>
      </c>
      <c r="B5" s="24" t="s">
        <v>6</v>
      </c>
      <c r="C5" s="24" t="s">
        <v>7</v>
      </c>
      <c r="D5" s="24" t="s">
        <v>11</v>
      </c>
      <c r="E5" s="24" t="s">
        <v>0</v>
      </c>
      <c r="F5" s="24" t="s">
        <v>8</v>
      </c>
      <c r="G5" s="24" t="s">
        <v>9</v>
      </c>
      <c r="H5" s="24" t="s">
        <v>10</v>
      </c>
    </row>
    <row r="6" spans="1:8" x14ac:dyDescent="0.25">
      <c r="A6" s="24"/>
      <c r="B6" s="24"/>
      <c r="C6" s="24"/>
      <c r="D6" s="24"/>
      <c r="E6" s="24"/>
      <c r="F6" s="24"/>
      <c r="G6" s="24"/>
      <c r="H6" s="24"/>
    </row>
    <row r="7" spans="1:8" ht="24" customHeight="1" x14ac:dyDescent="0.25">
      <c r="A7" s="2">
        <v>1</v>
      </c>
      <c r="B7" s="2" t="s">
        <v>4</v>
      </c>
      <c r="C7" s="2" t="s">
        <v>3</v>
      </c>
      <c r="D7" s="2" t="s">
        <v>3</v>
      </c>
      <c r="E7" s="2" t="s">
        <v>3</v>
      </c>
      <c r="F7" s="17">
        <v>3111</v>
      </c>
      <c r="G7" s="2" t="s">
        <v>12</v>
      </c>
      <c r="H7" s="22">
        <v>82030.720000000001</v>
      </c>
    </row>
    <row r="8" spans="1:8" ht="21" customHeight="1" x14ac:dyDescent="0.25">
      <c r="A8" s="2">
        <f>A7+1</f>
        <v>2</v>
      </c>
      <c r="B8" s="2" t="s">
        <v>4</v>
      </c>
      <c r="C8" s="2" t="s">
        <v>3</v>
      </c>
      <c r="D8" s="2" t="s">
        <v>3</v>
      </c>
      <c r="E8" s="2" t="s">
        <v>3</v>
      </c>
      <c r="F8" s="17">
        <v>3121</v>
      </c>
      <c r="G8" s="2" t="s">
        <v>14</v>
      </c>
      <c r="H8" s="22"/>
    </row>
    <row r="9" spans="1:8" ht="22.5" x14ac:dyDescent="0.25">
      <c r="A9" s="2">
        <f t="shared" ref="A9:A11" si="0">A8+1</f>
        <v>3</v>
      </c>
      <c r="B9" s="2" t="s">
        <v>4</v>
      </c>
      <c r="C9" s="2" t="s">
        <v>3</v>
      </c>
      <c r="D9" s="2" t="s">
        <v>3</v>
      </c>
      <c r="E9" s="2" t="s">
        <v>3</v>
      </c>
      <c r="F9" s="17">
        <v>3132</v>
      </c>
      <c r="G9" s="2" t="s">
        <v>13</v>
      </c>
      <c r="H9" s="22">
        <v>13535.07</v>
      </c>
    </row>
    <row r="10" spans="1:8" ht="22.5" x14ac:dyDescent="0.25">
      <c r="A10" s="2">
        <f t="shared" si="0"/>
        <v>4</v>
      </c>
      <c r="B10" s="2" t="s">
        <v>4</v>
      </c>
      <c r="C10" s="2" t="s">
        <v>3</v>
      </c>
      <c r="D10" s="2" t="s">
        <v>3</v>
      </c>
      <c r="E10" s="2" t="s">
        <v>3</v>
      </c>
      <c r="F10" s="17">
        <v>3212</v>
      </c>
      <c r="G10" s="2" t="s">
        <v>20</v>
      </c>
      <c r="H10" s="22">
        <v>4420.2</v>
      </c>
    </row>
    <row r="11" spans="1:8" ht="78.75" x14ac:dyDescent="0.25">
      <c r="A11" s="2">
        <f t="shared" si="0"/>
        <v>5</v>
      </c>
      <c r="B11" s="2" t="s">
        <v>1</v>
      </c>
      <c r="C11" s="2">
        <v>10000</v>
      </c>
      <c r="D11" s="2" t="s">
        <v>2</v>
      </c>
      <c r="E11" s="2">
        <v>18683136487</v>
      </c>
      <c r="F11" s="17">
        <v>3295</v>
      </c>
      <c r="G11" s="2" t="s">
        <v>15</v>
      </c>
      <c r="H11" s="22">
        <v>388</v>
      </c>
    </row>
    <row r="13" spans="1:8" x14ac:dyDescent="0.25">
      <c r="G13" s="23" t="s">
        <v>28</v>
      </c>
      <c r="H13" s="23"/>
    </row>
    <row r="14" spans="1:8" x14ac:dyDescent="0.25">
      <c r="G14" s="23" t="s">
        <v>29</v>
      </c>
      <c r="H14" s="23"/>
    </row>
  </sheetData>
  <mergeCells count="12">
    <mergeCell ref="G13:H13"/>
    <mergeCell ref="G14:H14"/>
    <mergeCell ref="A1:H1"/>
    <mergeCell ref="A2:H2"/>
    <mergeCell ref="A5:A6"/>
    <mergeCell ref="B5:B6"/>
    <mergeCell ref="C5:C6"/>
    <mergeCell ref="D5:D6"/>
    <mergeCell ref="E5:E6"/>
    <mergeCell ref="F5:F6"/>
    <mergeCell ref="G5:G6"/>
    <mergeCell ref="H5:H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workbookViewId="0">
      <selection activeCell="G14" sqref="G14:H15"/>
    </sheetView>
  </sheetViews>
  <sheetFormatPr defaultRowHeight="15" x14ac:dyDescent="0.25"/>
  <cols>
    <col min="2" max="2" width="14.42578125" customWidth="1"/>
    <col min="4" max="4" width="20.5703125" customWidth="1"/>
    <col min="5" max="5" width="13.5703125" customWidth="1"/>
    <col min="7" max="7" width="22" customWidth="1"/>
    <col min="8" max="8" width="31.140625" customWidth="1"/>
  </cols>
  <sheetData>
    <row r="1" spans="1:8" ht="18" x14ac:dyDescent="0.25">
      <c r="A1" s="27" t="s">
        <v>19</v>
      </c>
      <c r="B1" s="27"/>
      <c r="C1" s="27"/>
      <c r="D1" s="27"/>
      <c r="E1" s="27"/>
      <c r="F1" s="27"/>
      <c r="G1" s="27"/>
      <c r="H1" s="27"/>
    </row>
    <row r="2" spans="1:8" ht="15.75" x14ac:dyDescent="0.25">
      <c r="A2" s="28" t="s">
        <v>21</v>
      </c>
      <c r="B2" s="28"/>
      <c r="C2" s="28"/>
      <c r="D2" s="28"/>
      <c r="E2" s="28"/>
      <c r="F2" s="28"/>
      <c r="G2" s="28"/>
      <c r="H2" s="28"/>
    </row>
    <row r="3" spans="1:8" ht="15.75" x14ac:dyDescent="0.25">
      <c r="A3" s="7"/>
      <c r="B3" s="7"/>
      <c r="C3" s="7"/>
      <c r="D3" s="7" t="s">
        <v>16</v>
      </c>
      <c r="E3" s="7" t="s">
        <v>17</v>
      </c>
      <c r="F3" s="7" t="s">
        <v>18</v>
      </c>
      <c r="G3" s="7"/>
      <c r="H3" s="7"/>
    </row>
    <row r="4" spans="1:8" ht="9.75" customHeight="1" x14ac:dyDescent="0.25"/>
    <row r="5" spans="1:8" x14ac:dyDescent="0.25">
      <c r="A5" s="24" t="s">
        <v>5</v>
      </c>
      <c r="B5" s="24" t="s">
        <v>6</v>
      </c>
      <c r="C5" s="24" t="s">
        <v>7</v>
      </c>
      <c r="D5" s="24" t="s">
        <v>11</v>
      </c>
      <c r="E5" s="24" t="s">
        <v>0</v>
      </c>
      <c r="F5" s="24" t="s">
        <v>8</v>
      </c>
      <c r="G5" s="24" t="s">
        <v>9</v>
      </c>
      <c r="H5" s="24" t="s">
        <v>10</v>
      </c>
    </row>
    <row r="6" spans="1:8" ht="26.25" customHeight="1" x14ac:dyDescent="0.25">
      <c r="A6" s="24"/>
      <c r="B6" s="24"/>
      <c r="C6" s="24"/>
      <c r="D6" s="24"/>
      <c r="E6" s="24"/>
      <c r="F6" s="24"/>
      <c r="G6" s="24"/>
      <c r="H6" s="24"/>
    </row>
    <row r="7" spans="1:8" ht="31.5" customHeight="1" x14ac:dyDescent="0.25">
      <c r="A7" s="2">
        <v>1</v>
      </c>
      <c r="B7" s="2" t="s">
        <v>4</v>
      </c>
      <c r="C7" s="2" t="s">
        <v>3</v>
      </c>
      <c r="D7" s="2" t="s">
        <v>3</v>
      </c>
      <c r="E7" s="2" t="s">
        <v>3</v>
      </c>
      <c r="F7" s="9">
        <v>3111</v>
      </c>
      <c r="G7" s="2" t="s">
        <v>12</v>
      </c>
      <c r="H7" s="8">
        <v>73981.679999999993</v>
      </c>
    </row>
    <row r="8" spans="1:8" ht="29.25" customHeight="1" x14ac:dyDescent="0.25">
      <c r="A8" s="2">
        <f>A7+1</f>
        <v>2</v>
      </c>
      <c r="B8" s="2" t="s">
        <v>4</v>
      </c>
      <c r="C8" s="2" t="s">
        <v>3</v>
      </c>
      <c r="D8" s="2" t="s">
        <v>3</v>
      </c>
      <c r="E8" s="2" t="s">
        <v>3</v>
      </c>
      <c r="F8" s="9">
        <v>3121</v>
      </c>
      <c r="G8" s="2" t="s">
        <v>14</v>
      </c>
      <c r="H8" s="8">
        <v>450</v>
      </c>
    </row>
    <row r="9" spans="1:8" ht="41.25" customHeight="1" x14ac:dyDescent="0.25">
      <c r="A9" s="2">
        <f t="shared" ref="A9:A11" si="0">A8+1</f>
        <v>3</v>
      </c>
      <c r="B9" s="2" t="s">
        <v>4</v>
      </c>
      <c r="C9" s="2" t="s">
        <v>3</v>
      </c>
      <c r="D9" s="2" t="s">
        <v>3</v>
      </c>
      <c r="E9" s="2" t="s">
        <v>3</v>
      </c>
      <c r="F9" s="9">
        <v>3132</v>
      </c>
      <c r="G9" s="2" t="s">
        <v>13</v>
      </c>
      <c r="H9" s="8">
        <v>12206.97</v>
      </c>
    </row>
    <row r="10" spans="1:8" ht="42.75" customHeight="1" x14ac:dyDescent="0.25">
      <c r="A10" s="2">
        <f t="shared" si="0"/>
        <v>4</v>
      </c>
      <c r="B10" s="2" t="s">
        <v>4</v>
      </c>
      <c r="C10" s="2" t="s">
        <v>3</v>
      </c>
      <c r="D10" s="2" t="s">
        <v>3</v>
      </c>
      <c r="E10" s="2" t="s">
        <v>3</v>
      </c>
      <c r="F10" s="9">
        <v>3212</v>
      </c>
      <c r="G10" s="2" t="s">
        <v>20</v>
      </c>
      <c r="H10" s="8">
        <v>3959.69</v>
      </c>
    </row>
    <row r="11" spans="1:8" ht="41.25" customHeight="1" x14ac:dyDescent="0.25">
      <c r="A11" s="2">
        <f t="shared" si="0"/>
        <v>5</v>
      </c>
      <c r="B11" s="2" t="s">
        <v>1</v>
      </c>
      <c r="C11" s="2">
        <v>10000</v>
      </c>
      <c r="D11" s="2" t="s">
        <v>2</v>
      </c>
      <c r="E11" s="2">
        <v>18683136487</v>
      </c>
      <c r="F11" s="9">
        <v>3295</v>
      </c>
      <c r="G11" s="2" t="s">
        <v>15</v>
      </c>
      <c r="H11" s="8">
        <v>388</v>
      </c>
    </row>
    <row r="14" spans="1:8" x14ac:dyDescent="0.25">
      <c r="G14" s="23" t="s">
        <v>28</v>
      </c>
      <c r="H14" s="23"/>
    </row>
    <row r="15" spans="1:8" x14ac:dyDescent="0.25">
      <c r="G15" s="23" t="s">
        <v>29</v>
      </c>
      <c r="H15" s="23"/>
    </row>
  </sheetData>
  <mergeCells count="12">
    <mergeCell ref="G14:H14"/>
    <mergeCell ref="G15:H15"/>
    <mergeCell ref="A1:H1"/>
    <mergeCell ref="A2:H2"/>
    <mergeCell ref="A5:A6"/>
    <mergeCell ref="B5:B6"/>
    <mergeCell ref="C5:C6"/>
    <mergeCell ref="D5:D6"/>
    <mergeCell ref="E5:E6"/>
    <mergeCell ref="F5:F6"/>
    <mergeCell ref="G5:G6"/>
    <mergeCell ref="H5:H6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workbookViewId="0">
      <selection activeCell="G14" sqref="G14:H15"/>
    </sheetView>
  </sheetViews>
  <sheetFormatPr defaultRowHeight="15" x14ac:dyDescent="0.25"/>
  <cols>
    <col min="2" max="2" width="14.42578125" customWidth="1"/>
    <col min="4" max="4" width="20.5703125" customWidth="1"/>
    <col min="5" max="5" width="13.5703125" customWidth="1"/>
    <col min="7" max="7" width="22" customWidth="1"/>
    <col min="8" max="8" width="31.140625" customWidth="1"/>
  </cols>
  <sheetData>
    <row r="1" spans="1:8" ht="18" x14ac:dyDescent="0.25">
      <c r="A1" s="27" t="s">
        <v>19</v>
      </c>
      <c r="B1" s="27"/>
      <c r="C1" s="27"/>
      <c r="D1" s="27"/>
      <c r="E1" s="27"/>
      <c r="F1" s="27"/>
      <c r="G1" s="27"/>
      <c r="H1" s="27"/>
    </row>
    <row r="2" spans="1:8" ht="15.75" x14ac:dyDescent="0.25">
      <c r="A2" s="28" t="s">
        <v>21</v>
      </c>
      <c r="B2" s="28"/>
      <c r="C2" s="28"/>
      <c r="D2" s="28"/>
      <c r="E2" s="28"/>
      <c r="F2" s="28"/>
      <c r="G2" s="28"/>
      <c r="H2" s="28"/>
    </row>
    <row r="3" spans="1:8" ht="15.75" x14ac:dyDescent="0.25">
      <c r="A3" s="10"/>
      <c r="B3" s="10"/>
      <c r="C3" s="10"/>
      <c r="D3" s="10" t="s">
        <v>16</v>
      </c>
      <c r="E3" s="10" t="s">
        <v>24</v>
      </c>
      <c r="F3" s="10" t="s">
        <v>18</v>
      </c>
      <c r="G3" s="10"/>
      <c r="H3" s="10"/>
    </row>
    <row r="4" spans="1:8" ht="9.75" customHeight="1" x14ac:dyDescent="0.25"/>
    <row r="5" spans="1:8" x14ac:dyDescent="0.25">
      <c r="A5" s="24" t="s">
        <v>5</v>
      </c>
      <c r="B5" s="24" t="s">
        <v>6</v>
      </c>
      <c r="C5" s="24" t="s">
        <v>7</v>
      </c>
      <c r="D5" s="24" t="s">
        <v>11</v>
      </c>
      <c r="E5" s="24" t="s">
        <v>0</v>
      </c>
      <c r="F5" s="24" t="s">
        <v>8</v>
      </c>
      <c r="G5" s="24" t="s">
        <v>9</v>
      </c>
      <c r="H5" s="24" t="s">
        <v>10</v>
      </c>
    </row>
    <row r="6" spans="1:8" ht="26.25" customHeight="1" x14ac:dyDescent="0.25">
      <c r="A6" s="24"/>
      <c r="B6" s="24"/>
      <c r="C6" s="24"/>
      <c r="D6" s="24"/>
      <c r="E6" s="24"/>
      <c r="F6" s="24"/>
      <c r="G6" s="24"/>
      <c r="H6" s="24"/>
    </row>
    <row r="7" spans="1:8" ht="31.5" customHeight="1" x14ac:dyDescent="0.25">
      <c r="A7" s="2">
        <v>1</v>
      </c>
      <c r="B7" s="2" t="s">
        <v>4</v>
      </c>
      <c r="C7" s="2" t="s">
        <v>3</v>
      </c>
      <c r="D7" s="2" t="s">
        <v>3</v>
      </c>
      <c r="E7" s="2" t="s">
        <v>3</v>
      </c>
      <c r="F7" s="9">
        <v>3111</v>
      </c>
      <c r="G7" s="2" t="s">
        <v>12</v>
      </c>
      <c r="H7" s="8">
        <v>73981.679999999993</v>
      </c>
    </row>
    <row r="8" spans="1:8" ht="29.25" customHeight="1" x14ac:dyDescent="0.25">
      <c r="A8" s="2">
        <f>A7+1</f>
        <v>2</v>
      </c>
      <c r="B8" s="2" t="s">
        <v>4</v>
      </c>
      <c r="C8" s="2" t="s">
        <v>3</v>
      </c>
      <c r="D8" s="2" t="s">
        <v>3</v>
      </c>
      <c r="E8" s="2" t="s">
        <v>3</v>
      </c>
      <c r="F8" s="9">
        <v>3121</v>
      </c>
      <c r="G8" s="2" t="s">
        <v>14</v>
      </c>
      <c r="H8" s="8">
        <v>0</v>
      </c>
    </row>
    <row r="9" spans="1:8" ht="41.25" customHeight="1" x14ac:dyDescent="0.25">
      <c r="A9" s="2">
        <f t="shared" ref="A9:A11" si="0">A8+1</f>
        <v>3</v>
      </c>
      <c r="B9" s="2" t="s">
        <v>4</v>
      </c>
      <c r="C9" s="2" t="s">
        <v>3</v>
      </c>
      <c r="D9" s="2" t="s">
        <v>3</v>
      </c>
      <c r="E9" s="2" t="s">
        <v>3</v>
      </c>
      <c r="F9" s="9">
        <v>3132</v>
      </c>
      <c r="G9" s="2" t="s">
        <v>13</v>
      </c>
      <c r="H9" s="8" t="s">
        <v>25</v>
      </c>
    </row>
    <row r="10" spans="1:8" ht="42.75" customHeight="1" x14ac:dyDescent="0.25">
      <c r="A10" s="2">
        <f t="shared" si="0"/>
        <v>4</v>
      </c>
      <c r="B10" s="2" t="s">
        <v>4</v>
      </c>
      <c r="C10" s="2" t="s">
        <v>3</v>
      </c>
      <c r="D10" s="2" t="s">
        <v>3</v>
      </c>
      <c r="E10" s="2" t="s">
        <v>3</v>
      </c>
      <c r="F10" s="9">
        <v>3212</v>
      </c>
      <c r="G10" s="2" t="s">
        <v>20</v>
      </c>
      <c r="H10" s="8" t="s">
        <v>26</v>
      </c>
    </row>
    <row r="11" spans="1:8" ht="41.25" customHeight="1" x14ac:dyDescent="0.25">
      <c r="A11" s="2">
        <f t="shared" si="0"/>
        <v>5</v>
      </c>
      <c r="B11" s="2" t="s">
        <v>1</v>
      </c>
      <c r="C11" s="2">
        <v>10000</v>
      </c>
      <c r="D11" s="2" t="s">
        <v>2</v>
      </c>
      <c r="E11" s="2">
        <v>18683136487</v>
      </c>
      <c r="F11" s="9">
        <v>3295</v>
      </c>
      <c r="G11" s="2" t="s">
        <v>15</v>
      </c>
      <c r="H11" s="8">
        <v>388</v>
      </c>
    </row>
    <row r="14" spans="1:8" x14ac:dyDescent="0.25">
      <c r="G14" s="23" t="s">
        <v>28</v>
      </c>
      <c r="H14" s="23"/>
    </row>
    <row r="15" spans="1:8" x14ac:dyDescent="0.25">
      <c r="G15" s="23" t="s">
        <v>29</v>
      </c>
      <c r="H15" s="23"/>
    </row>
  </sheetData>
  <mergeCells count="12">
    <mergeCell ref="G14:H14"/>
    <mergeCell ref="G15:H15"/>
    <mergeCell ref="A1:H1"/>
    <mergeCell ref="A2:H2"/>
    <mergeCell ref="A5:A6"/>
    <mergeCell ref="B5:B6"/>
    <mergeCell ref="C5:C6"/>
    <mergeCell ref="D5:D6"/>
    <mergeCell ref="E5:E6"/>
    <mergeCell ref="F5:F6"/>
    <mergeCell ref="G5:G6"/>
    <mergeCell ref="H5:H6"/>
  </mergeCells>
  <pageMargins left="0.7" right="0.7" top="0.75" bottom="0.75" header="0.3" footer="0.3"/>
  <pageSetup paperSize="9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workbookViewId="0">
      <selection sqref="A1:H14"/>
    </sheetView>
  </sheetViews>
  <sheetFormatPr defaultRowHeight="15" x14ac:dyDescent="0.25"/>
  <cols>
    <col min="2" max="2" width="14.85546875" customWidth="1"/>
    <col min="5" max="5" width="14" customWidth="1"/>
    <col min="6" max="6" width="14.5703125" customWidth="1"/>
    <col min="7" max="7" width="28.42578125" customWidth="1"/>
    <col min="8" max="8" width="21.140625" customWidth="1"/>
  </cols>
  <sheetData>
    <row r="1" spans="1:8" ht="18" x14ac:dyDescent="0.25">
      <c r="A1" s="27" t="s">
        <v>19</v>
      </c>
      <c r="B1" s="27"/>
      <c r="C1" s="27"/>
      <c r="D1" s="27"/>
      <c r="E1" s="27"/>
      <c r="F1" s="27"/>
      <c r="G1" s="27"/>
      <c r="H1" s="27"/>
    </row>
    <row r="2" spans="1:8" ht="15.75" x14ac:dyDescent="0.25">
      <c r="A2" s="28" t="s">
        <v>21</v>
      </c>
      <c r="B2" s="28"/>
      <c r="C2" s="28"/>
      <c r="D2" s="28"/>
      <c r="E2" s="28"/>
      <c r="F2" s="28"/>
      <c r="G2" s="28"/>
      <c r="H2" s="28"/>
    </row>
    <row r="3" spans="1:8" ht="30.75" x14ac:dyDescent="0.25">
      <c r="A3" s="11"/>
      <c r="B3" s="11"/>
      <c r="C3" s="11"/>
      <c r="D3" s="11" t="s">
        <v>16</v>
      </c>
      <c r="E3" s="11" t="s">
        <v>27</v>
      </c>
      <c r="F3" s="11" t="s">
        <v>18</v>
      </c>
      <c r="G3" s="11"/>
      <c r="H3" s="11"/>
    </row>
    <row r="4" spans="1:8" ht="14.25" customHeight="1" x14ac:dyDescent="0.25"/>
    <row r="5" spans="1:8" x14ac:dyDescent="0.25">
      <c r="A5" s="24" t="s">
        <v>5</v>
      </c>
      <c r="B5" s="24" t="s">
        <v>6</v>
      </c>
      <c r="C5" s="24" t="s">
        <v>7</v>
      </c>
      <c r="D5" s="24" t="s">
        <v>11</v>
      </c>
      <c r="E5" s="24" t="s">
        <v>0</v>
      </c>
      <c r="F5" s="24" t="s">
        <v>8</v>
      </c>
      <c r="G5" s="24" t="s">
        <v>9</v>
      </c>
      <c r="H5" s="24" t="s">
        <v>10</v>
      </c>
    </row>
    <row r="6" spans="1:8" x14ac:dyDescent="0.25">
      <c r="A6" s="24"/>
      <c r="B6" s="24"/>
      <c r="C6" s="24"/>
      <c r="D6" s="24"/>
      <c r="E6" s="24"/>
      <c r="F6" s="24"/>
      <c r="G6" s="24"/>
      <c r="H6" s="24"/>
    </row>
    <row r="7" spans="1:8" ht="19.5" customHeight="1" x14ac:dyDescent="0.25">
      <c r="A7" s="2">
        <v>1</v>
      </c>
      <c r="B7" s="2" t="s">
        <v>4</v>
      </c>
      <c r="C7" s="2" t="s">
        <v>3</v>
      </c>
      <c r="D7" s="2" t="s">
        <v>3</v>
      </c>
      <c r="E7" s="2" t="s">
        <v>3</v>
      </c>
      <c r="F7" s="9">
        <v>3111</v>
      </c>
      <c r="G7" s="2" t="s">
        <v>12</v>
      </c>
      <c r="H7" s="8">
        <v>72633.27</v>
      </c>
    </row>
    <row r="8" spans="1:8" x14ac:dyDescent="0.25">
      <c r="A8" s="2">
        <f>A7+1</f>
        <v>2</v>
      </c>
      <c r="B8" s="2" t="s">
        <v>4</v>
      </c>
      <c r="C8" s="2" t="s">
        <v>3</v>
      </c>
      <c r="D8" s="2" t="s">
        <v>3</v>
      </c>
      <c r="E8" s="2" t="s">
        <v>3</v>
      </c>
      <c r="F8" s="9">
        <v>3121</v>
      </c>
      <c r="G8" s="2" t="s">
        <v>14</v>
      </c>
      <c r="H8" s="8">
        <v>0</v>
      </c>
    </row>
    <row r="9" spans="1:8" ht="22.5" x14ac:dyDescent="0.25">
      <c r="A9" s="2">
        <f t="shared" ref="A9:A11" si="0">A8+1</f>
        <v>3</v>
      </c>
      <c r="B9" s="2" t="s">
        <v>4</v>
      </c>
      <c r="C9" s="2" t="s">
        <v>3</v>
      </c>
      <c r="D9" s="2" t="s">
        <v>3</v>
      </c>
      <c r="E9" s="2" t="s">
        <v>3</v>
      </c>
      <c r="F9" s="9">
        <v>3132</v>
      </c>
      <c r="G9" s="2" t="s">
        <v>13</v>
      </c>
      <c r="H9" s="8">
        <v>11984.49</v>
      </c>
    </row>
    <row r="10" spans="1:8" ht="22.5" x14ac:dyDescent="0.25">
      <c r="A10" s="2">
        <f t="shared" si="0"/>
        <v>4</v>
      </c>
      <c r="B10" s="2" t="s">
        <v>4</v>
      </c>
      <c r="C10" s="2" t="s">
        <v>3</v>
      </c>
      <c r="D10" s="2" t="s">
        <v>3</v>
      </c>
      <c r="E10" s="2" t="s">
        <v>3</v>
      </c>
      <c r="F10" s="9">
        <v>3212</v>
      </c>
      <c r="G10" s="2" t="s">
        <v>20</v>
      </c>
      <c r="H10" s="8">
        <v>3826.36</v>
      </c>
    </row>
    <row r="11" spans="1:8" ht="22.5" x14ac:dyDescent="0.25">
      <c r="A11" s="2">
        <f t="shared" si="0"/>
        <v>5</v>
      </c>
      <c r="B11" s="2" t="s">
        <v>1</v>
      </c>
      <c r="C11" s="2">
        <v>10000</v>
      </c>
      <c r="D11" s="2" t="s">
        <v>2</v>
      </c>
      <c r="E11" s="2">
        <v>18683136487</v>
      </c>
      <c r="F11" s="9">
        <v>3295</v>
      </c>
      <c r="G11" s="2" t="s">
        <v>15</v>
      </c>
      <c r="H11" s="8">
        <v>388</v>
      </c>
    </row>
    <row r="13" spans="1:8" x14ac:dyDescent="0.25">
      <c r="G13" s="23" t="s">
        <v>28</v>
      </c>
      <c r="H13" s="23"/>
    </row>
    <row r="14" spans="1:8" ht="22.5" customHeight="1" x14ac:dyDescent="0.25">
      <c r="G14" s="23" t="s">
        <v>29</v>
      </c>
      <c r="H14" s="23"/>
    </row>
  </sheetData>
  <mergeCells count="12">
    <mergeCell ref="G14:H14"/>
    <mergeCell ref="G13:H13"/>
    <mergeCell ref="A1:H1"/>
    <mergeCell ref="A2:H2"/>
    <mergeCell ref="A5:A6"/>
    <mergeCell ref="B5:B6"/>
    <mergeCell ref="C5:C6"/>
    <mergeCell ref="D5:D6"/>
    <mergeCell ref="E5:E6"/>
    <mergeCell ref="F5:F6"/>
    <mergeCell ref="G5:G6"/>
    <mergeCell ref="H5:H6"/>
  </mergeCells>
  <pageMargins left="0.7" right="0.7" top="0.75" bottom="0.75" header="0.3" footer="0.3"/>
  <pageSetup paperSize="9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workbookViewId="0">
      <selection sqref="A1:H14"/>
    </sheetView>
  </sheetViews>
  <sheetFormatPr defaultRowHeight="15" x14ac:dyDescent="0.25"/>
  <cols>
    <col min="2" max="2" width="19.140625" customWidth="1"/>
    <col min="5" max="5" width="16.140625" customWidth="1"/>
    <col min="6" max="6" width="19.7109375" customWidth="1"/>
    <col min="7" max="7" width="24.140625" customWidth="1"/>
    <col min="8" max="8" width="35.28515625" customWidth="1"/>
  </cols>
  <sheetData>
    <row r="1" spans="1:8" ht="18" x14ac:dyDescent="0.25">
      <c r="A1" s="27" t="s">
        <v>19</v>
      </c>
      <c r="B1" s="27"/>
      <c r="C1" s="27"/>
      <c r="D1" s="27"/>
      <c r="E1" s="27"/>
      <c r="F1" s="27"/>
      <c r="G1" s="27"/>
      <c r="H1" s="27"/>
    </row>
    <row r="2" spans="1:8" ht="15.75" x14ac:dyDescent="0.25">
      <c r="A2" s="28" t="s">
        <v>21</v>
      </c>
      <c r="B2" s="28"/>
      <c r="C2" s="28"/>
      <c r="D2" s="28"/>
      <c r="E2" s="28"/>
      <c r="F2" s="28"/>
      <c r="G2" s="28"/>
      <c r="H2" s="28"/>
    </row>
    <row r="3" spans="1:8" ht="30.75" x14ac:dyDescent="0.25">
      <c r="A3" s="12"/>
      <c r="B3" s="12"/>
      <c r="C3" s="12"/>
      <c r="D3" s="12" t="s">
        <v>16</v>
      </c>
      <c r="E3" s="14" t="s">
        <v>30</v>
      </c>
      <c r="F3" s="12" t="s">
        <v>18</v>
      </c>
      <c r="G3" s="12"/>
      <c r="H3" s="12"/>
    </row>
    <row r="5" spans="1:8" x14ac:dyDescent="0.25">
      <c r="A5" s="24" t="s">
        <v>5</v>
      </c>
      <c r="B5" s="24" t="s">
        <v>6</v>
      </c>
      <c r="C5" s="24" t="s">
        <v>7</v>
      </c>
      <c r="D5" s="24" t="s">
        <v>11</v>
      </c>
      <c r="E5" s="24" t="s">
        <v>0</v>
      </c>
      <c r="F5" s="24" t="s">
        <v>8</v>
      </c>
      <c r="G5" s="24" t="s">
        <v>9</v>
      </c>
      <c r="H5" s="24" t="s">
        <v>10</v>
      </c>
    </row>
    <row r="6" spans="1:8" x14ac:dyDescent="0.25">
      <c r="A6" s="24"/>
      <c r="B6" s="24"/>
      <c r="C6" s="24"/>
      <c r="D6" s="24"/>
      <c r="E6" s="24"/>
      <c r="F6" s="24"/>
      <c r="G6" s="24"/>
      <c r="H6" s="24"/>
    </row>
    <row r="7" spans="1:8" x14ac:dyDescent="0.25">
      <c r="A7" s="2">
        <v>1</v>
      </c>
      <c r="B7" s="2" t="s">
        <v>4</v>
      </c>
      <c r="C7" s="2" t="s">
        <v>3</v>
      </c>
      <c r="D7" s="2" t="s">
        <v>3</v>
      </c>
      <c r="E7" s="2" t="s">
        <v>3</v>
      </c>
      <c r="F7" s="9">
        <v>3111</v>
      </c>
      <c r="G7" s="2" t="s">
        <v>12</v>
      </c>
      <c r="H7" s="8">
        <v>74404.83</v>
      </c>
    </row>
    <row r="8" spans="1:8" x14ac:dyDescent="0.25">
      <c r="A8" s="2">
        <f>A7+1</f>
        <v>2</v>
      </c>
      <c r="B8" s="2" t="s">
        <v>4</v>
      </c>
      <c r="C8" s="2" t="s">
        <v>3</v>
      </c>
      <c r="D8" s="2" t="s">
        <v>3</v>
      </c>
      <c r="E8" s="2" t="s">
        <v>3</v>
      </c>
      <c r="F8" s="9">
        <v>3121</v>
      </c>
      <c r="G8" s="2" t="s">
        <v>14</v>
      </c>
      <c r="H8" s="8">
        <v>3700</v>
      </c>
    </row>
    <row r="9" spans="1:8" ht="22.5" x14ac:dyDescent="0.25">
      <c r="A9" s="2">
        <f t="shared" ref="A9:A11" si="0">A8+1</f>
        <v>3</v>
      </c>
      <c r="B9" s="2" t="s">
        <v>4</v>
      </c>
      <c r="C9" s="2" t="s">
        <v>3</v>
      </c>
      <c r="D9" s="2" t="s">
        <v>3</v>
      </c>
      <c r="E9" s="2" t="s">
        <v>3</v>
      </c>
      <c r="F9" s="9">
        <v>3132</v>
      </c>
      <c r="G9" s="2" t="s">
        <v>13</v>
      </c>
      <c r="H9" s="8">
        <v>12276.78</v>
      </c>
    </row>
    <row r="10" spans="1:8" ht="46.5" customHeight="1" x14ac:dyDescent="0.25">
      <c r="A10" s="2">
        <f t="shared" si="0"/>
        <v>4</v>
      </c>
      <c r="B10" s="2" t="s">
        <v>4</v>
      </c>
      <c r="C10" s="2" t="s">
        <v>3</v>
      </c>
      <c r="D10" s="2" t="s">
        <v>3</v>
      </c>
      <c r="E10" s="2" t="s">
        <v>3</v>
      </c>
      <c r="F10" s="9">
        <v>3212</v>
      </c>
      <c r="G10" s="2" t="s">
        <v>20</v>
      </c>
      <c r="H10" s="8">
        <v>4855.8999999999996</v>
      </c>
    </row>
    <row r="11" spans="1:8" ht="45" customHeight="1" x14ac:dyDescent="0.25">
      <c r="A11" s="2">
        <f t="shared" si="0"/>
        <v>5</v>
      </c>
      <c r="B11" s="2" t="s">
        <v>1</v>
      </c>
      <c r="C11" s="2">
        <v>10000</v>
      </c>
      <c r="D11" s="2" t="s">
        <v>2</v>
      </c>
      <c r="E11" s="2">
        <v>18683136487</v>
      </c>
      <c r="F11" s="9">
        <v>3295</v>
      </c>
      <c r="G11" s="2" t="s">
        <v>15</v>
      </c>
      <c r="H11" s="8">
        <v>388</v>
      </c>
    </row>
    <row r="13" spans="1:8" x14ac:dyDescent="0.25">
      <c r="G13" s="23" t="s">
        <v>28</v>
      </c>
      <c r="H13" s="23"/>
    </row>
    <row r="14" spans="1:8" x14ac:dyDescent="0.25">
      <c r="G14" s="23" t="s">
        <v>29</v>
      </c>
      <c r="H14" s="23"/>
    </row>
  </sheetData>
  <mergeCells count="12">
    <mergeCell ref="G13:H13"/>
    <mergeCell ref="G14:H14"/>
    <mergeCell ref="A1:H1"/>
    <mergeCell ref="A2:H2"/>
    <mergeCell ref="A5:A6"/>
    <mergeCell ref="B5:B6"/>
    <mergeCell ref="C5:C6"/>
    <mergeCell ref="D5:D6"/>
    <mergeCell ref="E5:E6"/>
    <mergeCell ref="F5:F6"/>
    <mergeCell ref="G5:G6"/>
    <mergeCell ref="H5:H6"/>
  </mergeCells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workbookViewId="0">
      <selection sqref="A1:H14"/>
    </sheetView>
  </sheetViews>
  <sheetFormatPr defaultRowHeight="15" x14ac:dyDescent="0.25"/>
  <cols>
    <col min="5" max="5" width="18" customWidth="1"/>
    <col min="6" max="6" width="16.140625" customWidth="1"/>
    <col min="7" max="7" width="25.5703125" customWidth="1"/>
    <col min="8" max="8" width="33.28515625" customWidth="1"/>
  </cols>
  <sheetData>
    <row r="1" spans="1:8" ht="18" x14ac:dyDescent="0.25">
      <c r="A1" s="27" t="s">
        <v>19</v>
      </c>
      <c r="B1" s="27"/>
      <c r="C1" s="27"/>
      <c r="D1" s="27"/>
      <c r="E1" s="27"/>
      <c r="F1" s="27"/>
      <c r="G1" s="27"/>
      <c r="H1" s="27"/>
    </row>
    <row r="2" spans="1:8" ht="15.75" x14ac:dyDescent="0.25">
      <c r="A2" s="28" t="s">
        <v>21</v>
      </c>
      <c r="B2" s="28"/>
      <c r="C2" s="28"/>
      <c r="D2" s="28"/>
      <c r="E2" s="28"/>
      <c r="F2" s="28"/>
      <c r="G2" s="28"/>
      <c r="H2" s="28"/>
    </row>
    <row r="3" spans="1:8" ht="30.75" x14ac:dyDescent="0.25">
      <c r="A3" s="13"/>
      <c r="B3" s="13"/>
      <c r="C3" s="13"/>
      <c r="D3" s="13" t="s">
        <v>16</v>
      </c>
      <c r="E3" s="14" t="s">
        <v>31</v>
      </c>
      <c r="F3" s="13" t="s">
        <v>18</v>
      </c>
      <c r="G3" s="13"/>
      <c r="H3" s="13"/>
    </row>
    <row r="5" spans="1:8" x14ac:dyDescent="0.25">
      <c r="A5" s="24" t="s">
        <v>5</v>
      </c>
      <c r="B5" s="24" t="s">
        <v>6</v>
      </c>
      <c r="C5" s="24" t="s">
        <v>7</v>
      </c>
      <c r="D5" s="24" t="s">
        <v>11</v>
      </c>
      <c r="E5" s="24" t="s">
        <v>0</v>
      </c>
      <c r="F5" s="24" t="s">
        <v>8</v>
      </c>
      <c r="G5" s="24" t="s">
        <v>9</v>
      </c>
      <c r="H5" s="24" t="s">
        <v>10</v>
      </c>
    </row>
    <row r="6" spans="1:8" x14ac:dyDescent="0.25">
      <c r="A6" s="24"/>
      <c r="B6" s="24"/>
      <c r="C6" s="24"/>
      <c r="D6" s="24"/>
      <c r="E6" s="24"/>
      <c r="F6" s="24"/>
      <c r="G6" s="24"/>
      <c r="H6" s="24"/>
    </row>
    <row r="7" spans="1:8" ht="42" customHeight="1" x14ac:dyDescent="0.25">
      <c r="A7" s="2">
        <v>1</v>
      </c>
      <c r="B7" s="2" t="s">
        <v>4</v>
      </c>
      <c r="C7" s="2" t="s">
        <v>3</v>
      </c>
      <c r="D7" s="2" t="s">
        <v>3</v>
      </c>
      <c r="E7" s="2" t="s">
        <v>3</v>
      </c>
      <c r="F7" s="9">
        <v>3111</v>
      </c>
      <c r="G7" s="2" t="s">
        <v>12</v>
      </c>
      <c r="H7" s="8">
        <v>78805</v>
      </c>
    </row>
    <row r="8" spans="1:8" ht="39" customHeight="1" x14ac:dyDescent="0.25">
      <c r="A8" s="2">
        <f>A7+1</f>
        <v>2</v>
      </c>
      <c r="B8" s="2" t="s">
        <v>4</v>
      </c>
      <c r="C8" s="2" t="s">
        <v>3</v>
      </c>
      <c r="D8" s="2" t="s">
        <v>3</v>
      </c>
      <c r="E8" s="2" t="s">
        <v>3</v>
      </c>
      <c r="F8" s="9">
        <v>3121</v>
      </c>
      <c r="G8" s="2" t="s">
        <v>14</v>
      </c>
      <c r="H8" s="8">
        <v>10800</v>
      </c>
    </row>
    <row r="9" spans="1:8" ht="38.25" customHeight="1" x14ac:dyDescent="0.25">
      <c r="A9" s="2">
        <f t="shared" ref="A9:A11" si="0">A8+1</f>
        <v>3</v>
      </c>
      <c r="B9" s="2" t="s">
        <v>4</v>
      </c>
      <c r="C9" s="2" t="s">
        <v>3</v>
      </c>
      <c r="D9" s="2" t="s">
        <v>3</v>
      </c>
      <c r="E9" s="2" t="s">
        <v>3</v>
      </c>
      <c r="F9" s="9">
        <v>3132</v>
      </c>
      <c r="G9" s="2" t="s">
        <v>13</v>
      </c>
      <c r="H9" s="8">
        <v>13002.83</v>
      </c>
    </row>
    <row r="10" spans="1:8" ht="36.75" customHeight="1" x14ac:dyDescent="0.25">
      <c r="A10" s="2">
        <f t="shared" si="0"/>
        <v>4</v>
      </c>
      <c r="B10" s="2" t="s">
        <v>4</v>
      </c>
      <c r="C10" s="2" t="s">
        <v>3</v>
      </c>
      <c r="D10" s="2" t="s">
        <v>3</v>
      </c>
      <c r="E10" s="2" t="s">
        <v>3</v>
      </c>
      <c r="F10" s="9">
        <v>3212</v>
      </c>
      <c r="G10" s="2" t="s">
        <v>20</v>
      </c>
      <c r="H10" s="8">
        <v>3941.87</v>
      </c>
    </row>
    <row r="11" spans="1:8" ht="33.75" x14ac:dyDescent="0.25">
      <c r="A11" s="2">
        <f t="shared" si="0"/>
        <v>5</v>
      </c>
      <c r="B11" s="2" t="s">
        <v>1</v>
      </c>
      <c r="C11" s="2">
        <v>10000</v>
      </c>
      <c r="D11" s="2" t="s">
        <v>2</v>
      </c>
      <c r="E11" s="2">
        <v>18683136487</v>
      </c>
      <c r="F11" s="9">
        <v>3295</v>
      </c>
      <c r="G11" s="2" t="s">
        <v>15</v>
      </c>
      <c r="H11" s="8">
        <v>388</v>
      </c>
    </row>
    <row r="13" spans="1:8" x14ac:dyDescent="0.25">
      <c r="G13" s="23" t="s">
        <v>28</v>
      </c>
      <c r="H13" s="23"/>
    </row>
    <row r="14" spans="1:8" x14ac:dyDescent="0.25">
      <c r="G14" s="23" t="s">
        <v>29</v>
      </c>
      <c r="H14" s="23"/>
    </row>
  </sheetData>
  <mergeCells count="12">
    <mergeCell ref="G13:H13"/>
    <mergeCell ref="G14:H14"/>
    <mergeCell ref="A1:H1"/>
    <mergeCell ref="A2:H2"/>
    <mergeCell ref="A5:A6"/>
    <mergeCell ref="B5:B6"/>
    <mergeCell ref="C5:C6"/>
    <mergeCell ref="D5:D6"/>
    <mergeCell ref="E5:E6"/>
    <mergeCell ref="F5:F6"/>
    <mergeCell ref="G5:G6"/>
    <mergeCell ref="H5:H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workbookViewId="0">
      <selection sqref="A1:H14"/>
    </sheetView>
  </sheetViews>
  <sheetFormatPr defaultRowHeight="15" x14ac:dyDescent="0.25"/>
  <cols>
    <col min="1" max="1" width="4.7109375" customWidth="1"/>
    <col min="2" max="2" width="24" customWidth="1"/>
    <col min="5" max="5" width="15.7109375" customWidth="1"/>
    <col min="6" max="6" width="16.28515625" customWidth="1"/>
    <col min="7" max="7" width="25" customWidth="1"/>
    <col min="8" max="8" width="30" customWidth="1"/>
  </cols>
  <sheetData>
    <row r="1" spans="1:8" ht="18" x14ac:dyDescent="0.25">
      <c r="A1" s="27" t="s">
        <v>19</v>
      </c>
      <c r="B1" s="27"/>
      <c r="C1" s="27"/>
      <c r="D1" s="27"/>
      <c r="E1" s="27"/>
      <c r="F1" s="27"/>
      <c r="G1" s="27"/>
      <c r="H1" s="27"/>
    </row>
    <row r="2" spans="1:8" ht="15.75" x14ac:dyDescent="0.25">
      <c r="A2" s="28" t="s">
        <v>21</v>
      </c>
      <c r="B2" s="28"/>
      <c r="C2" s="28"/>
      <c r="D2" s="28"/>
      <c r="E2" s="28"/>
      <c r="F2" s="28"/>
      <c r="G2" s="28"/>
      <c r="H2" s="28"/>
    </row>
    <row r="3" spans="1:8" ht="30.75" x14ac:dyDescent="0.25">
      <c r="A3" s="15"/>
      <c r="B3" s="15"/>
      <c r="C3" s="15"/>
      <c r="D3" s="15" t="s">
        <v>16</v>
      </c>
      <c r="E3" s="14" t="s">
        <v>32</v>
      </c>
      <c r="F3" s="15" t="s">
        <v>18</v>
      </c>
      <c r="G3" s="15"/>
      <c r="H3" s="15"/>
    </row>
    <row r="5" spans="1:8" x14ac:dyDescent="0.25">
      <c r="A5" s="24" t="s">
        <v>5</v>
      </c>
      <c r="B5" s="24" t="s">
        <v>6</v>
      </c>
      <c r="C5" s="24" t="s">
        <v>7</v>
      </c>
      <c r="D5" s="24" t="s">
        <v>11</v>
      </c>
      <c r="E5" s="24" t="s">
        <v>0</v>
      </c>
      <c r="F5" s="24" t="s">
        <v>8</v>
      </c>
      <c r="G5" s="24" t="s">
        <v>9</v>
      </c>
      <c r="H5" s="24" t="s">
        <v>10</v>
      </c>
    </row>
    <row r="6" spans="1:8" x14ac:dyDescent="0.25">
      <c r="A6" s="24"/>
      <c r="B6" s="24"/>
      <c r="C6" s="24"/>
      <c r="D6" s="24"/>
      <c r="E6" s="24"/>
      <c r="F6" s="24"/>
      <c r="G6" s="24"/>
      <c r="H6" s="24"/>
    </row>
    <row r="7" spans="1:8" x14ac:dyDescent="0.25">
      <c r="A7" s="2">
        <v>1</v>
      </c>
      <c r="B7" s="2" t="s">
        <v>4</v>
      </c>
      <c r="C7" s="2" t="s">
        <v>3</v>
      </c>
      <c r="D7" s="2" t="s">
        <v>3</v>
      </c>
      <c r="E7" s="2" t="s">
        <v>3</v>
      </c>
      <c r="F7" s="17">
        <v>3111</v>
      </c>
      <c r="G7" s="2" t="s">
        <v>12</v>
      </c>
      <c r="H7" s="18">
        <v>73036.34</v>
      </c>
    </row>
    <row r="8" spans="1:8" x14ac:dyDescent="0.25">
      <c r="A8" s="2">
        <f>A7+1</f>
        <v>2</v>
      </c>
      <c r="B8" s="2" t="s">
        <v>4</v>
      </c>
      <c r="C8" s="2" t="s">
        <v>3</v>
      </c>
      <c r="D8" s="2" t="s">
        <v>3</v>
      </c>
      <c r="E8" s="2" t="s">
        <v>3</v>
      </c>
      <c r="F8" s="17">
        <v>3121</v>
      </c>
      <c r="G8" s="2" t="s">
        <v>14</v>
      </c>
      <c r="H8" s="18">
        <v>0</v>
      </c>
    </row>
    <row r="9" spans="1:8" ht="22.5" x14ac:dyDescent="0.25">
      <c r="A9" s="2">
        <f t="shared" ref="A9:A11" si="0">A8+1</f>
        <v>3</v>
      </c>
      <c r="B9" s="2" t="s">
        <v>4</v>
      </c>
      <c r="C9" s="2" t="s">
        <v>3</v>
      </c>
      <c r="D9" s="2" t="s">
        <v>3</v>
      </c>
      <c r="E9" s="2" t="s">
        <v>3</v>
      </c>
      <c r="F9" s="17">
        <v>3132</v>
      </c>
      <c r="G9" s="2" t="s">
        <v>13</v>
      </c>
      <c r="H9" s="18">
        <v>12051</v>
      </c>
    </row>
    <row r="10" spans="1:8" ht="22.5" x14ac:dyDescent="0.25">
      <c r="A10" s="2">
        <f t="shared" si="0"/>
        <v>4</v>
      </c>
      <c r="B10" s="2" t="s">
        <v>4</v>
      </c>
      <c r="C10" s="2" t="s">
        <v>3</v>
      </c>
      <c r="D10" s="2" t="s">
        <v>3</v>
      </c>
      <c r="E10" s="2" t="s">
        <v>3</v>
      </c>
      <c r="F10" s="17">
        <v>3212</v>
      </c>
      <c r="G10" s="2" t="s">
        <v>20</v>
      </c>
      <c r="H10" s="18">
        <v>4077.94</v>
      </c>
    </row>
    <row r="11" spans="1:8" ht="44.25" customHeight="1" x14ac:dyDescent="0.25">
      <c r="A11" s="2">
        <f t="shared" si="0"/>
        <v>5</v>
      </c>
      <c r="B11" s="2" t="s">
        <v>1</v>
      </c>
      <c r="C11" s="2">
        <v>10000</v>
      </c>
      <c r="D11" s="2" t="s">
        <v>2</v>
      </c>
      <c r="E11" s="2">
        <v>18683136487</v>
      </c>
      <c r="F11" s="17">
        <v>3295</v>
      </c>
      <c r="G11" s="2" t="s">
        <v>15</v>
      </c>
      <c r="H11" s="18">
        <v>388</v>
      </c>
    </row>
    <row r="13" spans="1:8" x14ac:dyDescent="0.25">
      <c r="G13" s="23" t="s">
        <v>28</v>
      </c>
      <c r="H13" s="23"/>
    </row>
    <row r="14" spans="1:8" x14ac:dyDescent="0.25">
      <c r="G14" s="23" t="s">
        <v>29</v>
      </c>
      <c r="H14" s="23"/>
    </row>
  </sheetData>
  <mergeCells count="12">
    <mergeCell ref="G13:H13"/>
    <mergeCell ref="G14:H14"/>
    <mergeCell ref="A1:H1"/>
    <mergeCell ref="A2:H2"/>
    <mergeCell ref="A5:A6"/>
    <mergeCell ref="B5:B6"/>
    <mergeCell ref="C5:C6"/>
    <mergeCell ref="D5:D6"/>
    <mergeCell ref="E5:E6"/>
    <mergeCell ref="F5:F6"/>
    <mergeCell ref="G5:G6"/>
    <mergeCell ref="H5:H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workbookViewId="0">
      <selection sqref="A1:H15"/>
    </sheetView>
  </sheetViews>
  <sheetFormatPr defaultRowHeight="15" x14ac:dyDescent="0.25"/>
  <cols>
    <col min="5" max="5" width="15.28515625" customWidth="1"/>
    <col min="6" max="6" width="14.28515625" customWidth="1"/>
    <col min="7" max="7" width="25.140625" customWidth="1"/>
    <col min="8" max="8" width="31.42578125" customWidth="1"/>
  </cols>
  <sheetData>
    <row r="1" spans="1:8" ht="18" x14ac:dyDescent="0.25">
      <c r="A1" s="27" t="s">
        <v>19</v>
      </c>
      <c r="B1" s="27"/>
      <c r="C1" s="27"/>
      <c r="D1" s="27"/>
      <c r="E1" s="27"/>
      <c r="F1" s="27"/>
      <c r="G1" s="27"/>
      <c r="H1" s="27"/>
    </row>
    <row r="2" spans="1:8" ht="15.75" x14ac:dyDescent="0.25">
      <c r="A2" s="28" t="s">
        <v>21</v>
      </c>
      <c r="B2" s="28"/>
      <c r="C2" s="28"/>
      <c r="D2" s="28"/>
      <c r="E2" s="28"/>
      <c r="F2" s="28"/>
      <c r="G2" s="28"/>
      <c r="H2" s="28"/>
    </row>
    <row r="3" spans="1:8" ht="30.75" x14ac:dyDescent="0.25">
      <c r="A3" s="16"/>
      <c r="B3" s="16"/>
      <c r="C3" s="16"/>
      <c r="D3" s="16" t="s">
        <v>16</v>
      </c>
      <c r="E3" s="14" t="s">
        <v>33</v>
      </c>
      <c r="F3" s="16" t="s">
        <v>18</v>
      </c>
      <c r="G3" s="16"/>
      <c r="H3" s="16"/>
    </row>
    <row r="5" spans="1:8" x14ac:dyDescent="0.25">
      <c r="A5" s="24" t="s">
        <v>5</v>
      </c>
      <c r="B5" s="24" t="s">
        <v>6</v>
      </c>
      <c r="C5" s="24" t="s">
        <v>7</v>
      </c>
      <c r="D5" s="24" t="s">
        <v>11</v>
      </c>
      <c r="E5" s="24" t="s">
        <v>0</v>
      </c>
      <c r="F5" s="24" t="s">
        <v>8</v>
      </c>
      <c r="G5" s="24" t="s">
        <v>9</v>
      </c>
      <c r="H5" s="24" t="s">
        <v>10</v>
      </c>
    </row>
    <row r="6" spans="1:8" x14ac:dyDescent="0.25">
      <c r="A6" s="24"/>
      <c r="B6" s="24"/>
      <c r="C6" s="24"/>
      <c r="D6" s="24"/>
      <c r="E6" s="24"/>
      <c r="F6" s="24"/>
      <c r="G6" s="24"/>
      <c r="H6" s="24"/>
    </row>
    <row r="7" spans="1:8" ht="22.5" x14ac:dyDescent="0.25">
      <c r="A7" s="2">
        <v>1</v>
      </c>
      <c r="B7" s="2" t="s">
        <v>4</v>
      </c>
      <c r="C7" s="2" t="s">
        <v>3</v>
      </c>
      <c r="D7" s="2" t="s">
        <v>3</v>
      </c>
      <c r="E7" s="2" t="s">
        <v>3</v>
      </c>
      <c r="F7" s="17">
        <v>3111</v>
      </c>
      <c r="G7" s="2" t="s">
        <v>12</v>
      </c>
      <c r="H7" s="18">
        <v>70984.94</v>
      </c>
    </row>
    <row r="8" spans="1:8" ht="22.5" x14ac:dyDescent="0.25">
      <c r="A8" s="2">
        <f>A7+1</f>
        <v>2</v>
      </c>
      <c r="B8" s="2" t="s">
        <v>4</v>
      </c>
      <c r="C8" s="2" t="s">
        <v>3</v>
      </c>
      <c r="D8" s="2" t="s">
        <v>3</v>
      </c>
      <c r="E8" s="2" t="s">
        <v>3</v>
      </c>
      <c r="F8" s="17">
        <v>3121</v>
      </c>
      <c r="G8" s="2" t="s">
        <v>14</v>
      </c>
      <c r="H8" s="18">
        <v>0</v>
      </c>
    </row>
    <row r="9" spans="1:8" ht="22.5" x14ac:dyDescent="0.25">
      <c r="A9" s="2">
        <f t="shared" ref="A9:A11" si="0">A8+1</f>
        <v>3</v>
      </c>
      <c r="B9" s="2" t="s">
        <v>4</v>
      </c>
      <c r="C9" s="2" t="s">
        <v>3</v>
      </c>
      <c r="D9" s="2" t="s">
        <v>3</v>
      </c>
      <c r="E9" s="2" t="s">
        <v>3</v>
      </c>
      <c r="F9" s="17">
        <v>3132</v>
      </c>
      <c r="G9" s="2" t="s">
        <v>13</v>
      </c>
      <c r="H9" s="18">
        <v>11712.51</v>
      </c>
    </row>
    <row r="10" spans="1:8" ht="22.5" x14ac:dyDescent="0.25">
      <c r="A10" s="2">
        <f t="shared" si="0"/>
        <v>4</v>
      </c>
      <c r="B10" s="2" t="s">
        <v>4</v>
      </c>
      <c r="C10" s="2" t="s">
        <v>3</v>
      </c>
      <c r="D10" s="2" t="s">
        <v>3</v>
      </c>
      <c r="E10" s="2" t="s">
        <v>3</v>
      </c>
      <c r="F10" s="17">
        <v>3212</v>
      </c>
      <c r="G10" s="2" t="s">
        <v>20</v>
      </c>
      <c r="H10" s="18">
        <v>1009.01</v>
      </c>
    </row>
    <row r="11" spans="1:8" ht="33.75" x14ac:dyDescent="0.25">
      <c r="A11" s="2">
        <f t="shared" si="0"/>
        <v>5</v>
      </c>
      <c r="B11" s="2" t="s">
        <v>1</v>
      </c>
      <c r="C11" s="2">
        <v>10000</v>
      </c>
      <c r="D11" s="2" t="s">
        <v>2</v>
      </c>
      <c r="E11" s="2">
        <v>18683136487</v>
      </c>
      <c r="F11" s="17">
        <v>3295</v>
      </c>
      <c r="G11" s="2" t="s">
        <v>15</v>
      </c>
      <c r="H11" s="18">
        <v>388</v>
      </c>
    </row>
    <row r="13" spans="1:8" x14ac:dyDescent="0.25">
      <c r="G13" s="23" t="s">
        <v>28</v>
      </c>
      <c r="H13" s="23"/>
    </row>
    <row r="14" spans="1:8" x14ac:dyDescent="0.25">
      <c r="G14" s="23" t="s">
        <v>29</v>
      </c>
      <c r="H14" s="23"/>
    </row>
  </sheetData>
  <mergeCells count="12">
    <mergeCell ref="G13:H13"/>
    <mergeCell ref="G14:H14"/>
    <mergeCell ref="A1:H1"/>
    <mergeCell ref="A2:H2"/>
    <mergeCell ref="A5:A6"/>
    <mergeCell ref="B5:B6"/>
    <mergeCell ref="C5:C6"/>
    <mergeCell ref="D5:D6"/>
    <mergeCell ref="E5:E6"/>
    <mergeCell ref="F5:F6"/>
    <mergeCell ref="G5:G6"/>
    <mergeCell ref="H5:H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11</vt:i4>
      </vt:variant>
    </vt:vector>
  </HeadingPairs>
  <TitlesOfParts>
    <vt:vector size="11" baseType="lpstr">
      <vt:lpstr>prosinac 2024.</vt:lpstr>
      <vt:lpstr>siječanj 2025.</vt:lpstr>
      <vt:lpstr>veljača 2025.</vt:lpstr>
      <vt:lpstr>ožujak 2025.</vt:lpstr>
      <vt:lpstr>travanj 2025.</vt:lpstr>
      <vt:lpstr>svibanj 2025.</vt:lpstr>
      <vt:lpstr>lipanj 2025.</vt:lpstr>
      <vt:lpstr>srpanj 2025.</vt:lpstr>
      <vt:lpstr>kolovoz 2025.</vt:lpstr>
      <vt:lpstr>rujan 2025</vt:lpstr>
      <vt:lpstr>listopad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Ivona</dc:creator>
  <cp:lastModifiedBy>Isidora Pali Vizinger</cp:lastModifiedBy>
  <cp:lastPrinted>2025-04-24T09:19:58Z</cp:lastPrinted>
  <dcterms:created xsi:type="dcterms:W3CDTF">2024-02-16T16:49:35Z</dcterms:created>
  <dcterms:modified xsi:type="dcterms:W3CDTF">2025-11-24T12:53:30Z</dcterms:modified>
</cp:coreProperties>
</file>